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sparuh\Desktop\"/>
    </mc:Choice>
  </mc:AlternateContent>
  <bookViews>
    <workbookView xWindow="0" yWindow="0" windowWidth="24000" windowHeight="11025"/>
  </bookViews>
  <sheets>
    <sheet name="Sheet1" sheetId="1" r:id="rId1"/>
    <sheet name="Sheet2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4" i="1" l="1"/>
  <c r="Q3" i="1"/>
  <c r="Q2" i="1"/>
  <c r="Q1" i="1"/>
  <c r="N4" i="1"/>
  <c r="N3" i="1"/>
  <c r="N2" i="1"/>
  <c r="N1" i="1"/>
  <c r="E4" i="1" l="1"/>
</calcChain>
</file>

<file path=xl/sharedStrings.xml><?xml version="1.0" encoding="utf-8"?>
<sst xmlns="http://schemas.openxmlformats.org/spreadsheetml/2006/main" count="25" uniqueCount="15">
  <si>
    <t>Дължима сума</t>
  </si>
  <si>
    <t>Тип процедурата</t>
  </si>
  <si>
    <t xml:space="preserve">www.bda.bg </t>
  </si>
  <si>
    <t xml:space="preserve">Изпълнителна агенция по лекарствата  ул. Дамян Груев 8                                             София 1303                                            България                                                Телефон: +359 2 8903555                         Факс: +359 2 8903434                </t>
  </si>
  <si>
    <t>За регистрация на</t>
  </si>
  <si>
    <t>Хомеопатичен лекарствен продукт по чл. 35</t>
  </si>
  <si>
    <t>Традиционен растителен лекарствен продукт по чл. 37</t>
  </si>
  <si>
    <t>За група хомеопатични лекарствени продукти (до 250 позиции в група)</t>
  </si>
  <si>
    <t>За един хомеопатичен лекарствен продукт</t>
  </si>
  <si>
    <t>За група хомеопатични лекарствени продукти (от 251 до 500 позиции в група)</t>
  </si>
  <si>
    <t>За група хомеопатични лекарствени продукти (над 500 позиции в група)</t>
  </si>
  <si>
    <t>Съдържащ до 3 растителни вещества или препарати</t>
  </si>
  <si>
    <t>Съдържащ над 3 растителни вещества или препарати</t>
  </si>
  <si>
    <t>Съдържащ до 3 растителни вещества или препарати + витамини и/или минерали</t>
  </si>
  <si>
    <t>Съдържащ над 3 растителни вещества или препарати + витамини и/или минерали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</si>
</sst>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\ &quot;лв.&quot;"/>
  </numFmts>
  <fonts count="5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24">
    <xf numFmtId="0" fontId="0" fillId="0" borderId="0" xfId="0"/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0" fillId="0" borderId="0" xfId="0" applyBorder="1" applyAlignment="1">
      <alignment horizontal="center" vertical="center"/>
    </xf>
    <xf numFmtId="0" fontId="0" fillId="0" borderId="1" xfId="0" applyBorder="1"/>
    <xf numFmtId="0" fontId="0" fillId="0" borderId="3" xfId="0" applyBorder="1"/>
    <xf numFmtId="0" fontId="0" fillId="0" borderId="2" xfId="0" applyBorder="1"/>
    <xf numFmtId="0" fontId="2" fillId="0" borderId="0" xfId="0" applyFont="1" applyAlignment="1">
      <alignment horizontal="center" vertical="center" wrapText="1"/>
    </xf>
    <xf numFmtId="164" fontId="4" fillId="0" borderId="0" xfId="0" applyNumberFormat="1" applyFont="1" applyAlignment="1">
      <alignment horizontal="center" vertical="center"/>
    </xf>
    <xf numFmtId="0" fontId="0" fillId="0" borderId="1" xfId="0" applyBorder="1" applyAlignment="1">
      <alignment wrapText="1"/>
    </xf>
    <xf numFmtId="0" fontId="0" fillId="0" borderId="4" xfId="0" applyBorder="1"/>
    <xf numFmtId="0" fontId="0" fillId="0" borderId="5" xfId="0" applyBorder="1"/>
    <xf numFmtId="0" fontId="0" fillId="0" borderId="0" xfId="0" applyBorder="1"/>
    <xf numFmtId="0" fontId="3" fillId="0" borderId="0" xfId="1" applyBorder="1"/>
    <xf numFmtId="0" fontId="0" fillId="0" borderId="6" xfId="0" applyBorder="1"/>
    <xf numFmtId="0" fontId="0" fillId="0" borderId="6" xfId="0" applyBorder="1" applyAlignment="1">
      <alignment wrapText="1"/>
    </xf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0" xfId="0" applyBorder="1" applyAlignment="1">
      <alignment vertical="center" wrapText="1"/>
    </xf>
    <xf numFmtId="0" fontId="0" fillId="0" borderId="0" xfId="0" applyBorder="1" applyAlignment="1">
      <alignment horizontal="right" vertical="center" wrapText="1"/>
    </xf>
  </cellXfs>
  <cellStyles count="2">
    <cellStyle name="Hyperlink" xfId="1" builtinId="8"/>
    <cellStyle name="Normal" xfId="0" builtinId="0"/>
  </cellStyles>
  <dxfs count="5">
    <dxf>
      <font>
        <b/>
        <strike val="0"/>
        <outline val="0"/>
        <shadow val="0"/>
        <u val="none"/>
        <vertAlign val="baseline"/>
        <sz val="16"/>
        <color theme="1"/>
        <name val="Calibri"/>
        <scheme val="minor"/>
      </font>
      <numFmt numFmtId="164" formatCode="#,##0\ &quot;лв.&quot;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0</xdr:colOff>
      <xdr:row>2</xdr:row>
      <xdr:rowOff>9525</xdr:rowOff>
    </xdr:from>
    <xdr:to>
      <xdr:col>10</xdr:col>
      <xdr:colOff>9525</xdr:colOff>
      <xdr:row>7</xdr:row>
      <xdr:rowOff>76200</xdr:rowOff>
    </xdr:to>
    <xdr:pic>
      <xdr:nvPicPr>
        <xdr:cNvPr id="5" name="Picture 4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734425" y="390525"/>
          <a:ext cx="2514600" cy="1609725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id="2" name="Table2" displayName="Table2" ref="C3:E4" totalsRowShown="0" headerRowDxfId="4" dataDxfId="3">
  <tableColumns count="3">
    <tableColumn id="1" name="За регистрация на" dataDxfId="2"/>
    <tableColumn id="2" name="Тип процедурата" dataDxfId="1"/>
    <tableColumn id="5" name="Дължима сума" dataDxfId="0">
      <calculatedColumnFormula>IF(AND(Table2[[#This Row],[За регистрация на]]=L1,Table2[[#This Row],[Тип процедурата]]=M1),N1,IF(AND(Table2[[#This Row],[За регистрация на]]=L1,Table2[[#This Row],[Тип процедурата]]=M2),N2,IF(AND(Table2[[#This Row],[За регистрация на]]=L1,Table2[[#This Row],[Тип процедурата]]=M3),N3,IF(AND(Table2[[#This Row],[За регистрация на]]=L1,Table2[[#This Row],[Тип процедурата]]=M4),N4,IF(AND(Table2[[#This Row],[За регистрация на]]=O1,Table2[[#This Row],[Тип процедурата]]=P1),Q1,IF(AND(Table2[[#This Row],[За регистрация на]]=O1,Table2[[#This Row],[Тип процедурата]]=P2),Q2,IF(AND(Table2[[#This Row],[За регистрация на]]=O1,Table2[[#This Row],[Тип процедурата]]=P3),Q3,IF(AND(Table2[[#This Row],[За регистрация на]]=O1,Table2[[#This Row],[Тип процедурата]]=P4),Q4,0))))))))</calculatedColumnFormula>
    </tableColumn>
  </tableColumns>
  <tableStyleInfo name="TableStyleMedium28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bda.bg/" TargetMode="External"/><Relationship Id="rId4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U27"/>
  <sheetViews>
    <sheetView showGridLines="0" showRowColHeaders="0" tabSelected="1" zoomScaleNormal="100" workbookViewId="0">
      <pane ySplit="32" topLeftCell="A33" activePane="bottomLeft" state="frozen"/>
      <selection pane="bottomLeft"/>
    </sheetView>
  </sheetViews>
  <sheetFormatPr defaultRowHeight="15" x14ac:dyDescent="0.25"/>
  <cols>
    <col min="3" max="4" width="40.7109375" style="1" customWidth="1"/>
    <col min="5" max="5" width="20.7109375" style="1" customWidth="1"/>
    <col min="9" max="9" width="7.7109375" customWidth="1"/>
    <col min="10" max="10" width="11.5703125" style="1" customWidth="1"/>
    <col min="11" max="11" width="9.140625" customWidth="1"/>
    <col min="12" max="12" width="41.28515625" hidden="1" customWidth="1"/>
    <col min="13" max="13" width="66" hidden="1" customWidth="1"/>
    <col min="14" max="14" width="9.140625" hidden="1" customWidth="1"/>
    <col min="15" max="15" width="51.42578125" hidden="1" customWidth="1"/>
    <col min="16" max="16" width="50" hidden="1" customWidth="1"/>
    <col min="17" max="17" width="9.140625" hidden="1" customWidth="1"/>
    <col min="18" max="18" width="51.28515625" hidden="1" customWidth="1"/>
    <col min="19" max="19" width="43.85546875" style="15" hidden="1" customWidth="1"/>
    <col min="20" max="20" width="11.7109375" style="15" customWidth="1"/>
    <col min="21" max="21" width="9.140625" style="15" customWidth="1"/>
  </cols>
  <sheetData>
    <row r="1" spans="3:20" x14ac:dyDescent="0.25">
      <c r="L1" s="7" t="s">
        <v>5</v>
      </c>
      <c r="M1" s="7" t="s">
        <v>8</v>
      </c>
      <c r="N1" s="9">
        <f>1000*0.5</f>
        <v>500</v>
      </c>
      <c r="O1" s="8" t="s">
        <v>6</v>
      </c>
      <c r="P1" s="7" t="s">
        <v>11</v>
      </c>
      <c r="Q1" s="9">
        <f>3500*0.5</f>
        <v>1750</v>
      </c>
      <c r="R1" s="13" t="s">
        <v>5</v>
      </c>
      <c r="S1" s="7" t="s">
        <v>8</v>
      </c>
    </row>
    <row r="2" spans="3:20" ht="15" customHeight="1" x14ac:dyDescent="0.25">
      <c r="L2" s="7"/>
      <c r="M2" s="12" t="s">
        <v>7</v>
      </c>
      <c r="N2" s="9">
        <f>6000*0.5</f>
        <v>3000</v>
      </c>
      <c r="O2" s="8"/>
      <c r="P2" s="7" t="s">
        <v>12</v>
      </c>
      <c r="Q2" s="9">
        <f>7000*0.5</f>
        <v>3500</v>
      </c>
      <c r="R2" s="14" t="s">
        <v>6</v>
      </c>
      <c r="S2" s="12" t="s">
        <v>7</v>
      </c>
    </row>
    <row r="3" spans="3:20" ht="30" x14ac:dyDescent="0.25">
      <c r="C3" s="4" t="s">
        <v>4</v>
      </c>
      <c r="D3" s="4" t="s">
        <v>1</v>
      </c>
      <c r="E3" s="4" t="s">
        <v>0</v>
      </c>
      <c r="L3" s="7"/>
      <c r="M3" s="12" t="s">
        <v>9</v>
      </c>
      <c r="N3" s="9">
        <f>8000*0.5</f>
        <v>4000</v>
      </c>
      <c r="O3" s="8"/>
      <c r="P3" s="12" t="s">
        <v>13</v>
      </c>
      <c r="Q3" s="9">
        <f>5000*0.5</f>
        <v>2500</v>
      </c>
      <c r="R3" s="14"/>
      <c r="S3" s="12" t="s">
        <v>9</v>
      </c>
    </row>
    <row r="4" spans="3:20" ht="45.2" customHeight="1" x14ac:dyDescent="0.25">
      <c r="C4" s="10"/>
      <c r="D4" s="10"/>
      <c r="E4" s="11">
        <f>IF(AND(Table2[[#This Row],[За регистрация на]]=L1,Table2[[#This Row],[Тип процедурата]]=M1),N1,IF(AND(Table2[[#This Row],[За регистрация на]]=L1,Table2[[#This Row],[Тип процедурата]]=M2),N2,IF(AND(Table2[[#This Row],[За регистрация на]]=L1,Table2[[#This Row],[Тип процедурата]]=M3),N3,IF(AND(Table2[[#This Row],[За регистрация на]]=L1,Table2[[#This Row],[Тип процедурата]]=M4),N4,IF(AND(Table2[[#This Row],[За регистрация на]]=O1,Table2[[#This Row],[Тип процедурата]]=P1),Q1,IF(AND(Table2[[#This Row],[За регистрация на]]=O1,Table2[[#This Row],[Тип процедурата]]=P2),Q2,IF(AND(Table2[[#This Row],[За регистрация на]]=O1,Table2[[#This Row],[Тип процедурата]]=P3),Q3,IF(AND(Table2[[#This Row],[За регистрация на]]=O1,Table2[[#This Row],[Тип процедурата]]=P4),Q4,0))))))))</f>
        <v>0</v>
      </c>
      <c r="J4" s="2"/>
      <c r="L4" s="17"/>
      <c r="M4" s="18" t="s">
        <v>10</v>
      </c>
      <c r="N4" s="19">
        <f>10000*0.5</f>
        <v>5000</v>
      </c>
      <c r="O4" s="20"/>
      <c r="P4" s="18" t="s">
        <v>14</v>
      </c>
      <c r="Q4" s="19">
        <f>8500*0.5</f>
        <v>4250</v>
      </c>
      <c r="R4" s="21"/>
      <c r="S4" s="18" t="s">
        <v>10</v>
      </c>
    </row>
    <row r="5" spans="3:20" ht="15.75" x14ac:dyDescent="0.25">
      <c r="C5" s="3"/>
      <c r="D5" s="3"/>
      <c r="E5" s="3"/>
      <c r="J5" s="6"/>
      <c r="L5" s="15"/>
      <c r="M5" s="15"/>
      <c r="N5" s="15"/>
      <c r="O5" s="15"/>
      <c r="P5" s="15"/>
      <c r="Q5" s="15"/>
      <c r="R5" s="15"/>
      <c r="S5" s="7" t="s">
        <v>11</v>
      </c>
    </row>
    <row r="6" spans="3:20" ht="15.75" x14ac:dyDescent="0.25">
      <c r="C6" s="3"/>
      <c r="D6" s="3"/>
      <c r="E6" s="3"/>
      <c r="J6" s="6"/>
      <c r="S6" s="7" t="s">
        <v>12</v>
      </c>
    </row>
    <row r="7" spans="3:20" ht="15" customHeight="1" x14ac:dyDescent="0.25">
      <c r="C7" s="3"/>
      <c r="D7" s="3"/>
      <c r="E7" s="3"/>
      <c r="J7" s="6"/>
      <c r="S7" s="12" t="s">
        <v>13</v>
      </c>
    </row>
    <row r="8" spans="3:20" ht="15.75" customHeight="1" x14ac:dyDescent="0.25">
      <c r="C8" s="5"/>
      <c r="D8" s="5"/>
      <c r="E8" s="5"/>
      <c r="J8" s="6"/>
      <c r="S8" s="18" t="s">
        <v>14</v>
      </c>
    </row>
    <row r="9" spans="3:20" ht="15" customHeight="1" x14ac:dyDescent="0.25">
      <c r="C9" s="5"/>
      <c r="D9" s="5"/>
      <c r="E9" s="5"/>
      <c r="J9" s="6"/>
    </row>
    <row r="10" spans="3:20" ht="15" customHeight="1" x14ac:dyDescent="0.25">
      <c r="C10" s="5"/>
      <c r="D10" s="5"/>
      <c r="E10" s="5"/>
      <c r="J10" s="6"/>
    </row>
    <row r="11" spans="3:20" ht="15" customHeight="1" x14ac:dyDescent="0.25">
      <c r="C11" s="5"/>
      <c r="D11" s="5"/>
      <c r="E11" s="5"/>
      <c r="J11" s="6"/>
    </row>
    <row r="12" spans="3:20" ht="15" customHeight="1" x14ac:dyDescent="0.25">
      <c r="C12" s="5"/>
      <c r="D12" s="5"/>
      <c r="E12" s="5"/>
      <c r="G12" s="23" t="s">
        <v>3</v>
      </c>
      <c r="H12" s="23"/>
      <c r="I12" s="23"/>
      <c r="J12" s="23"/>
      <c r="K12" s="22"/>
      <c r="L12" s="22"/>
      <c r="M12" s="22"/>
      <c r="N12" s="22"/>
      <c r="O12" s="22"/>
      <c r="P12" s="22"/>
      <c r="Q12" s="22"/>
      <c r="R12" s="22"/>
      <c r="S12" s="22"/>
      <c r="T12" s="22"/>
    </row>
    <row r="13" spans="3:20" ht="15" customHeight="1" x14ac:dyDescent="0.25">
      <c r="C13" s="5"/>
      <c r="D13" s="5"/>
      <c r="E13" s="5"/>
      <c r="G13" s="23"/>
      <c r="H13" s="23"/>
      <c r="I13" s="23"/>
      <c r="J13" s="23"/>
      <c r="K13" s="22"/>
      <c r="L13" s="22"/>
      <c r="M13" s="22"/>
      <c r="N13" s="22"/>
      <c r="O13" s="22"/>
      <c r="P13" s="22"/>
      <c r="Q13" s="22"/>
      <c r="R13" s="22"/>
      <c r="S13" s="22"/>
      <c r="T13" s="22"/>
    </row>
    <row r="14" spans="3:20" ht="15" customHeight="1" x14ac:dyDescent="0.25">
      <c r="C14" s="5"/>
      <c r="D14" s="5"/>
      <c r="E14" s="5"/>
      <c r="G14" s="23"/>
      <c r="H14" s="23"/>
      <c r="I14" s="23"/>
      <c r="J14" s="23"/>
      <c r="K14" s="22"/>
      <c r="L14" s="22"/>
      <c r="M14" s="22"/>
      <c r="N14" s="22"/>
      <c r="O14" s="22"/>
      <c r="P14" s="22"/>
      <c r="Q14" s="22"/>
      <c r="R14" s="22"/>
      <c r="S14" s="22"/>
      <c r="T14" s="22"/>
    </row>
    <row r="15" spans="3:20" ht="15" customHeight="1" x14ac:dyDescent="0.25">
      <c r="C15" s="5"/>
      <c r="D15" s="5"/>
      <c r="E15" s="5"/>
      <c r="G15" s="23"/>
      <c r="H15" s="23"/>
      <c r="I15" s="23"/>
      <c r="J15" s="23"/>
      <c r="K15" s="22"/>
      <c r="L15" s="22"/>
      <c r="M15" s="22"/>
      <c r="N15" s="22"/>
      <c r="O15" s="22"/>
      <c r="P15" s="22"/>
      <c r="Q15" s="22"/>
      <c r="R15" s="22"/>
      <c r="S15" s="22"/>
      <c r="T15" s="22"/>
    </row>
    <row r="16" spans="3:20" ht="15" customHeight="1" x14ac:dyDescent="0.25">
      <c r="C16" s="5"/>
      <c r="D16" s="5"/>
      <c r="E16" s="5"/>
      <c r="G16" s="23"/>
      <c r="H16" s="23"/>
      <c r="I16" s="23"/>
      <c r="J16" s="23"/>
      <c r="K16" s="22"/>
      <c r="L16" s="22"/>
      <c r="M16" s="22"/>
      <c r="N16" s="22"/>
      <c r="O16" s="22"/>
      <c r="P16" s="22"/>
      <c r="Q16" s="22"/>
      <c r="R16" s="22"/>
      <c r="S16" s="22"/>
      <c r="T16" s="22"/>
    </row>
    <row r="17" spans="3:20" ht="15" customHeight="1" x14ac:dyDescent="0.25">
      <c r="C17" s="5"/>
      <c r="D17" s="5"/>
      <c r="E17" s="5"/>
      <c r="G17" s="23"/>
      <c r="H17" s="23"/>
      <c r="I17" s="23"/>
      <c r="J17" s="23"/>
      <c r="K17" s="22"/>
      <c r="L17" s="22"/>
      <c r="M17" s="22"/>
      <c r="N17" s="22"/>
      <c r="O17" s="22"/>
      <c r="P17" s="22"/>
      <c r="Q17" s="22"/>
      <c r="R17" s="22"/>
      <c r="S17" s="22"/>
      <c r="T17" s="22"/>
    </row>
    <row r="18" spans="3:20" ht="1.5" customHeight="1" x14ac:dyDescent="0.25">
      <c r="C18" s="5"/>
      <c r="D18" s="5"/>
      <c r="E18" s="5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</row>
    <row r="19" spans="3:20" ht="15" customHeight="1" x14ac:dyDescent="0.25">
      <c r="C19" s="5"/>
      <c r="D19" s="5"/>
      <c r="E19" s="5"/>
      <c r="J19" s="16" t="s">
        <v>2</v>
      </c>
    </row>
    <row r="20" spans="3:20" ht="15" customHeight="1" x14ac:dyDescent="0.25">
      <c r="C20" s="5"/>
      <c r="D20" s="5"/>
      <c r="E20" s="5"/>
      <c r="J20" s="6"/>
    </row>
    <row r="21" spans="3:20" ht="15" customHeight="1" x14ac:dyDescent="0.25">
      <c r="C21" s="5"/>
      <c r="D21" s="5"/>
      <c r="E21" s="5"/>
    </row>
    <row r="22" spans="3:20" ht="15" customHeight="1" x14ac:dyDescent="0.25">
      <c r="C22" s="5"/>
      <c r="D22" s="5"/>
      <c r="E22" s="5"/>
    </row>
    <row r="23" spans="3:20" ht="15" customHeight="1" x14ac:dyDescent="0.25">
      <c r="C23" s="5"/>
      <c r="D23" s="5"/>
      <c r="E23" s="5"/>
    </row>
    <row r="24" spans="3:20" ht="15" customHeight="1" x14ac:dyDescent="0.25">
      <c r="C24" s="5"/>
      <c r="D24" s="5"/>
      <c r="E24" s="5"/>
    </row>
    <row r="25" spans="3:20" ht="15" customHeight="1" x14ac:dyDescent="0.25">
      <c r="C25" s="5"/>
      <c r="D25" s="5"/>
      <c r="E25" s="5"/>
    </row>
    <row r="26" spans="3:20" ht="15" customHeight="1" x14ac:dyDescent="0.25">
      <c r="C26" s="5"/>
      <c r="D26" s="5"/>
      <c r="E26" s="5"/>
    </row>
    <row r="27" spans="3:20" ht="15" customHeight="1" x14ac:dyDescent="0.25">
      <c r="C27" s="5"/>
      <c r="D27" s="5"/>
      <c r="E27" s="5"/>
    </row>
  </sheetData>
  <sheetProtection algorithmName="SHA-512" hashValue="CYF9B3lUYgcp27sbvaPBhXJlep06wLRSavMVWSSDZNQoVZXAadBHwMqwwv/KZr8JcoN/C7hrjuLpgiY+04vwHQ==" saltValue="jVno190D8exC4saTJCnZSQ==" spinCount="100000" sheet="1" objects="1" scenarios="1"/>
  <protectedRanges>
    <protectedRange sqref="C4:D4" name="Range1"/>
  </protectedRanges>
  <mergeCells count="1">
    <mergeCell ref="G12:J17"/>
  </mergeCells>
  <dataValidations count="2">
    <dataValidation type="list" allowBlank="1" showInputMessage="1" showErrorMessage="1" sqref="D4">
      <formula1>$S$1:$S$8</formula1>
    </dataValidation>
    <dataValidation type="list" allowBlank="1" showInputMessage="1" showErrorMessage="1" sqref="C4">
      <formula1>$R$1:$R$2</formula1>
    </dataValidation>
  </dataValidations>
  <hyperlinks>
    <hyperlink ref="J19" r:id="rId1"/>
  </hyperlinks>
  <pageMargins left="0.7" right="0.7" top="0.75" bottom="0.75" header="0.3" footer="0.3"/>
  <pageSetup paperSize="9" orientation="portrait" horizontalDpi="4294967294" verticalDpi="4294967294" r:id="rId2"/>
  <drawing r:id="rId3"/>
  <tableParts count="1">
    <tablePart r:id="rId4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D16" sqref="D16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Asparuh Dinev</dc:creator>
  <cp:lastModifiedBy>Asparuh Dinev</cp:lastModifiedBy>
  <dcterms:created xsi:type="dcterms:W3CDTF">2016-05-16T06:57:07Z</dcterms:created>
  <dcterms:modified xsi:type="dcterms:W3CDTF">2016-05-18T12:00:04Z</dcterms:modified>
</cp:coreProperties>
</file>